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\Desktop\Respaldo monica 27042018\MONICA\MONICA GENERAL\CUENTA PUBLICA 2019\1ER TRIMESTRE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62913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<sst xmlns="http://schemas.openxmlformats.org/spreadsheetml/2006/main" count="31" uniqueCount="30">
  <si>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</si>
  <si>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</si>
  <si>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</si>
  <si>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</si>
  <si>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</si>
  <si>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</si>
  <si>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</si>
  <si>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</si>
  <si>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</si>
  <si>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</si>
  <si>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</si>
  <si>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</si>
  <si>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</si>
  <si>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</si>
  <si>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</si>
  <si>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</si>
  <si>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</si>
  <si>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</si>
  <si>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</si>
  <si>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</si>
  <si>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</si>
  <si>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</si>
  <si>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</si>
  <si>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</si>
  <si>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</si>
  <si>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</si>
  <si>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SAN MIGUEL DE ALLENDE, GTO. 
ESTADO ANALÍTICO DEL ACTIVO
Del 1 de Enero al AL 31 DE MARZO DEL 2019</t>
  </si>
  <si>
    <t>_________________________</t>
  </si>
  <si>
    <t>DIRECTORA ADMINISTRATIVA
LIC. MARIA EMILIA GEREZ RODRIGUEZ</t>
  </si>
  <si>
    <t>DIRECTOR GENERAL
ING. FRANCISCO JIMENEZ PALACIOS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</si>
</sst>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3" fillId="0" borderId="0" xfId="8" applyFont="1" applyFill="1" applyBorder="1" applyAlignment="1">
      <alignment vertical="top" wrapText="1"/>
    </xf>
    <xf numFmtId="0" fontId="4" fillId="0" borderId="3" xfId="8" applyFont="1" applyFill="1" applyBorder="1" applyAlignment="1">
      <alignment horizontal="center" vertical="top"/>
    </xf>
    <xf numFmtId="0" fontId="4" fillId="0" borderId="1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4" fillId="0" borderId="0" xfId="8" applyFont="1" applyFill="1" applyBorder="1" applyAlignment="1">
      <alignment horizontal="left" vertical="top" wrapText="1"/>
    </xf>
    <xf numFmtId="0" fontId="3" fillId="2" borderId="6" xfId="8" applyFont="1" applyFill="1" applyBorder="1" applyAlignment="1">
      <alignment horizontal="center" vertical="center"/>
    </xf>
    <xf numFmtId="0" fontId="3" fillId="2" borderId="2" xfId="8" applyFont="1" applyFill="1" applyBorder="1" applyAlignment="1">
      <alignment horizontal="center" vertical="center" wrapText="1"/>
    </xf>
    <xf numFmtId="4" fontId="3" fillId="2" borderId="9" xfId="8" applyNumberFormat="1" applyFont="1" applyFill="1" applyBorder="1" applyAlignment="1">
      <alignment horizontal="center" vertical="center" wrapText="1"/>
    </xf>
    <xf numFmtId="0" fontId="4" fillId="0" borderId="10" xfId="8" applyNumberFormat="1" applyFont="1" applyFill="1" applyBorder="1" applyAlignment="1">
      <alignment horizontal="center" vertical="center" wrapText="1"/>
    </xf>
    <xf numFmtId="0" fontId="4" fillId="0" borderId="10" xfId="8" quotePrefix="1" applyNumberFormat="1" applyFont="1" applyFill="1" applyBorder="1" applyAlignment="1">
      <alignment horizontal="center" vertical="center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3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7" fillId="0" borderId="0" xfId="8" applyFont="1" applyFill="1" applyBorder="1" applyAlignment="1">
      <alignment vertical="top" wrapText="1"/>
    </xf>
    <xf numFmtId="4" fontId="4" fillId="0" borderId="11" xfId="8" applyNumberFormat="1" applyFont="1" applyFill="1" applyBorder="1" applyAlignment="1" applyProtection="1">
      <alignment vertical="top" wrapText="1"/>
      <protection locked="0"/>
    </xf>
    <xf numFmtId="4" fontId="4" fillId="0" borderId="11" xfId="8" applyNumberFormat="1" applyFont="1" applyFill="1" applyBorder="1" applyAlignment="1" applyProtection="1">
      <alignment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 wrapText="1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4" fillId="0" borderId="0" xfId="8" applyFont="1" applyBorder="1" applyAlignment="1" applyProtection="1">
      <alignment horizontal="left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tabSelected="1" zoomScaleNormal="100" workbookViewId="0">
      <selection activeCell="D19" sqref="D19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6" t="s">
        <v>26</v>
      </c>
      <c r="B1" s="27"/>
      <c r="C1" s="27"/>
      <c r="D1" s="27"/>
      <c r="E1" s="27"/>
      <c r="F1" s="27"/>
      <c r="G1" s="28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499765352.76999992</v>
      </c>
      <c r="D4" s="13">
        <f>SUM(D6+D15)</f>
        <v>1479205478.9000001</v>
      </c>
      <c r="E4" s="13">
        <f>SUM(E6+E15)</f>
        <v>1436058053.4500003</v>
      </c>
      <c r="F4" s="13">
        <f>SUM(F6+F15)</f>
        <v>542912778.21999991</v>
      </c>
      <c r="G4" s="13">
        <f>SUM(G6+G15)</f>
        <v>43147425.449999906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158672111.55000001</v>
      </c>
      <c r="D6" s="13">
        <f>SUM(D7:D13)</f>
        <v>1479119581.99</v>
      </c>
      <c r="E6" s="13">
        <f>SUM(E7:E13)</f>
        <v>1436058053.4500003</v>
      </c>
      <c r="F6" s="13">
        <f>SUM(F7:F13)</f>
        <v>201733640.08999991</v>
      </c>
      <c r="G6" s="18">
        <f>SUM(G7:G13)</f>
        <v>43061528.53999991</v>
      </c>
    </row>
    <row r="7" spans="1:7" x14ac:dyDescent="0.2">
      <c r="A7" s="3">
        <v>1110</v>
      </c>
      <c r="B7" s="7" t="s">
        <v>9</v>
      </c>
      <c r="C7" s="18">
        <v>124771353.31</v>
      </c>
      <c r="D7" s="18">
        <v>759549491.22000003</v>
      </c>
      <c r="E7" s="18">
        <v>724307545.32000005</v>
      </c>
      <c r="F7" s="18">
        <f>C7+D7-E7</f>
        <v>160013299.20999992</v>
      </c>
      <c r="G7" s="18">
        <f t="shared" ref="G7:G13" si="0">F7-C7</f>
        <v>35241945.899999917</v>
      </c>
    </row>
    <row r="8" spans="1:7" x14ac:dyDescent="0.2">
      <c r="A8" s="3">
        <v>1120</v>
      </c>
      <c r="B8" s="7" t="s">
        <v>10</v>
      </c>
      <c r="C8" s="18">
        <v>28407686.07</v>
      </c>
      <c r="D8" s="18">
        <v>713761786.30999994</v>
      </c>
      <c r="E8" s="18">
        <v>711650867.75</v>
      </c>
      <c r="F8" s="18">
        <f t="shared" ref="F8:F13" si="1">C8+D8-E8</f>
        <v>30518604.629999995</v>
      </c>
      <c r="G8" s="18">
        <f t="shared" si="0"/>
        <v>2110918.5599999949</v>
      </c>
    </row>
    <row r="9" spans="1:7" x14ac:dyDescent="0.2">
      <c r="A9" s="3">
        <v>1130</v>
      </c>
      <c r="B9" s="7" t="s">
        <v>11</v>
      </c>
      <c r="C9" s="18">
        <v>2431527.9900000002</v>
      </c>
      <c r="D9" s="18">
        <v>5808304.46</v>
      </c>
      <c r="E9" s="18">
        <v>99640.38</v>
      </c>
      <c r="F9" s="18">
        <f t="shared" si="1"/>
        <v>8140192.0700000003</v>
      </c>
      <c r="G9" s="18">
        <f t="shared" si="0"/>
        <v>5708664.0800000001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3061544.18</v>
      </c>
      <c r="D11" s="18">
        <v>0</v>
      </c>
      <c r="E11" s="18">
        <v>0</v>
      </c>
      <c r="F11" s="18">
        <f t="shared" si="1"/>
        <v>3061544.18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341093241.21999991</v>
      </c>
      <c r="D15" s="13">
        <f>SUM(D16:D24)</f>
        <v>85896.91</v>
      </c>
      <c r="E15" s="13">
        <f>SUM(E16:E24)</f>
        <v>0</v>
      </c>
      <c r="F15" s="13">
        <f>SUM(F16:F24)</f>
        <v>341179138.13</v>
      </c>
      <c r="G15" s="13">
        <f>SUM(G16:G24)</f>
        <v>85896.909999996424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8" x14ac:dyDescent="0.2">
      <c r="A17" s="3">
        <v>1220</v>
      </c>
      <c r="B17" s="7" t="s">
        <v>16</v>
      </c>
      <c r="C17" s="19">
        <v>12936784.84</v>
      </c>
      <c r="D17" s="19">
        <v>0</v>
      </c>
      <c r="E17" s="19">
        <v>0</v>
      </c>
      <c r="F17" s="19">
        <f t="shared" ref="F17:F24" si="3">C17+D17-E17</f>
        <v>12936784.84</v>
      </c>
      <c r="G17" s="19">
        <f t="shared" si="2"/>
        <v>0</v>
      </c>
    </row>
    <row r="18" spans="1:8" x14ac:dyDescent="0.2">
      <c r="A18" s="3">
        <v>1230</v>
      </c>
      <c r="B18" s="7" t="s">
        <v>17</v>
      </c>
      <c r="C18" s="19">
        <v>406890740.68000001</v>
      </c>
      <c r="D18" s="19">
        <v>0</v>
      </c>
      <c r="E18" s="19">
        <v>0</v>
      </c>
      <c r="F18" s="19">
        <f t="shared" si="3"/>
        <v>406890740.68000001</v>
      </c>
      <c r="G18" s="19">
        <f t="shared" si="2"/>
        <v>0</v>
      </c>
    </row>
    <row r="19" spans="1:8" x14ac:dyDescent="0.2">
      <c r="A19" s="3">
        <v>1240</v>
      </c>
      <c r="B19" s="7" t="s">
        <v>18</v>
      </c>
      <c r="C19" s="18">
        <v>41481323.780000001</v>
      </c>
      <c r="D19" s="18">
        <v>85896.91</v>
      </c>
      <c r="E19" s="18">
        <v>0</v>
      </c>
      <c r="F19" s="18">
        <f t="shared" si="3"/>
        <v>41567220.689999998</v>
      </c>
      <c r="G19" s="18">
        <f t="shared" si="2"/>
        <v>85896.909999996424</v>
      </c>
    </row>
    <row r="20" spans="1:8" x14ac:dyDescent="0.2">
      <c r="A20" s="3">
        <v>1250</v>
      </c>
      <c r="B20" s="7" t="s">
        <v>19</v>
      </c>
      <c r="C20" s="18">
        <v>2833824.02</v>
      </c>
      <c r="D20" s="18">
        <v>0</v>
      </c>
      <c r="E20" s="18">
        <v>0</v>
      </c>
      <c r="F20" s="18">
        <f t="shared" si="3"/>
        <v>2833824.02</v>
      </c>
      <c r="G20" s="18">
        <f t="shared" si="2"/>
        <v>0</v>
      </c>
    </row>
    <row r="21" spans="1:8" x14ac:dyDescent="0.2">
      <c r="A21" s="3">
        <v>1260</v>
      </c>
      <c r="B21" s="7" t="s">
        <v>20</v>
      </c>
      <c r="C21" s="18">
        <v>-134233452.47</v>
      </c>
      <c r="D21" s="18">
        <v>0</v>
      </c>
      <c r="E21" s="18">
        <v>0</v>
      </c>
      <c r="F21" s="18">
        <f t="shared" si="3"/>
        <v>-134233452.47</v>
      </c>
      <c r="G21" s="18">
        <f t="shared" si="2"/>
        <v>0</v>
      </c>
    </row>
    <row r="22" spans="1:8" x14ac:dyDescent="0.2">
      <c r="A22" s="3">
        <v>1270</v>
      </c>
      <c r="B22" s="7" t="s">
        <v>21</v>
      </c>
      <c r="C22" s="18">
        <v>11184020.369999999</v>
      </c>
      <c r="D22" s="18">
        <v>0</v>
      </c>
      <c r="E22" s="18">
        <v>0</v>
      </c>
      <c r="F22" s="18">
        <f t="shared" si="3"/>
        <v>11184020.369999999</v>
      </c>
      <c r="G22" s="18">
        <f t="shared" si="2"/>
        <v>0</v>
      </c>
    </row>
    <row r="23" spans="1:8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8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8" x14ac:dyDescent="0.2">
      <c r="A25" s="16"/>
      <c r="B25" s="6"/>
      <c r="C25" s="14"/>
      <c r="D25" s="14"/>
      <c r="E25" s="14"/>
      <c r="F25" s="14"/>
      <c r="G25" s="14"/>
    </row>
    <row r="26" spans="1:8" x14ac:dyDescent="0.2">
      <c r="B26" s="29"/>
      <c r="C26" s="29"/>
      <c r="D26" s="29"/>
      <c r="E26" s="29"/>
      <c r="F26" s="29"/>
      <c r="G26" s="29"/>
    </row>
    <row r="28" spans="1:8" x14ac:dyDescent="0.2">
      <c r="B28" s="30" t="s">
        <v>25</v>
      </c>
      <c r="C28" s="30"/>
      <c r="D28" s="30"/>
      <c r="E28" s="30"/>
      <c r="F28" s="30"/>
      <c r="G28" s="30"/>
      <c r="H28" s="30"/>
    </row>
    <row r="29" spans="1:8" x14ac:dyDescent="0.2">
      <c r="B29" s="20"/>
      <c r="C29" s="20"/>
      <c r="D29" s="21"/>
      <c r="E29" s="21"/>
      <c r="F29" s="21"/>
      <c r="G29" s="21"/>
      <c r="H29" s="21"/>
    </row>
    <row r="30" spans="1:8" x14ac:dyDescent="0.2">
      <c r="B30" s="20" t="s">
        <v>27</v>
      </c>
      <c r="C30" s="22"/>
      <c r="D30" s="22" t="s">
        <v>27</v>
      </c>
      <c r="E30" s="22"/>
      <c r="F30" s="23"/>
      <c r="G30" s="21"/>
      <c r="H30" s="21"/>
    </row>
    <row r="31" spans="1:8" ht="56.25" x14ac:dyDescent="0.2">
      <c r="B31" s="24" t="s">
        <v>28</v>
      </c>
      <c r="C31" s="22"/>
      <c r="D31" s="24" t="s">
        <v>29</v>
      </c>
      <c r="E31" s="25"/>
      <c r="F31" s="23"/>
      <c r="G31" s="21"/>
      <c r="H31" s="21"/>
    </row>
  </sheetData>
  <sheetProtection formatCells="0" formatColumns="0" formatRows="0" autoFilter="0"/>
  <mergeCells count="3">
    <mergeCell ref="A1:G1"/>
    <mergeCell ref="B26:G26"/>
    <mergeCell ref="B28:H28"/>
  </mergeCells>
  <pageMargins left="0.70866141732283472" right="0.70866141732283472" top="1.9291338582677167" bottom="0.74803149606299213" header="0.31496062992125984" footer="0.31496062992125984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2019-04-30T13:47:36Z</cp:lastPrinted>
  <dcterms:created xsi:type="dcterms:W3CDTF">2014-02-09T04:04:15Z</dcterms:created>
  <dcterms:modified xsi:type="dcterms:W3CDTF">2019-04-30T13:47:38Z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